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O -CONTABL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59" i="3" l="1"/>
  <c r="C22" i="3"/>
  <c r="C61" i="3" s="1"/>
  <c r="D22" i="3"/>
  <c r="D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<sst xmlns="http://schemas.openxmlformats.org/spreadsheetml/2006/main" count="74" uniqueCount="58">
  <si>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</si>
  <si>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</si>
  <si>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</si>
  <si>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</si>
  <si>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</si>
  <si>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</si>
  <si>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</si>
  <si>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</si>
  <si>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</si>
  <si>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</si>
  <si>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</si>
  <si>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</si>
  <si>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</si>
  <si>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</si>
  <si>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</si>
  <si>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</si>
  <si>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</si>
  <si>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</si>
  <si>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</si>
  <si>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</si>
  <si>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</si>
  <si>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</si>
  <si>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</si>
  <si>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</si>
  <si>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</si>
  <si>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</si>
  <si>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</si>
  <si>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</si>
  <si>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</si>
  <si>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</si>
  <si>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</si>
  <si>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</si>
  <si>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</si>
  <si>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</si>
  <si>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</si>
  <si>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</si>
  <si>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</si>
  <si>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</si>
  <si>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</si>
  <si>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</si>
  <si>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</si>
  <si>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</si>
  <si>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</si>
  <si>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</si>
  <si>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</si>
  <si>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</si>
  <si>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</si>
  <si>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</si>
  <si>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</si>
  <si>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</si>
  <si>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</si>
  <si>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</si>
  <si>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</si>
  <si>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</si>
  <si>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</si>
  <si>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</si>
  <si>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1 DE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</si>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</sst>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40" zoomScaleNormal="100" workbookViewId="0">
      <selection activeCell="B65" sqref="B6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11103677.210000001</v>
      </c>
      <c r="D4" s="28">
        <f>SUM(D5:D11)</f>
        <v>32712690.700000003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8284.73</v>
      </c>
      <c r="D9" s="30">
        <v>40437.51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11095392.48</v>
      </c>
      <c r="D11" s="30">
        <v>32672253.190000001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35490.199999999997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35490.199999999997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377.7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377.7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11104054.91</v>
      </c>
      <c r="D22" s="3">
        <f>SUM(D4+D12+D15)</f>
        <v>32748180.900000002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5919919.0800000001</v>
      </c>
      <c r="D25" s="28">
        <f>SUM(D26:D28)</f>
        <v>25391538.5</v>
      </c>
      <c r="E25" s="31" t="s">
        <v>55</v>
      </c>
    </row>
    <row r="26" spans="1:5" x14ac:dyDescent="0.2">
      <c r="A26" s="19"/>
      <c r="B26" s="20" t="s">
        <v>37</v>
      </c>
      <c r="C26" s="29">
        <v>3056612.74</v>
      </c>
      <c r="D26" s="30">
        <v>12242226.57</v>
      </c>
      <c r="E26" s="31">
        <v>5110</v>
      </c>
    </row>
    <row r="27" spans="1:5" x14ac:dyDescent="0.2">
      <c r="A27" s="19"/>
      <c r="B27" s="20" t="s">
        <v>16</v>
      </c>
      <c r="C27" s="29">
        <v>600348.88</v>
      </c>
      <c r="D27" s="30">
        <v>2601620.52</v>
      </c>
      <c r="E27" s="31">
        <v>5120</v>
      </c>
    </row>
    <row r="28" spans="1:5" x14ac:dyDescent="0.2">
      <c r="A28" s="19"/>
      <c r="B28" s="20" t="s">
        <v>17</v>
      </c>
      <c r="C28" s="29">
        <v>2262957.46</v>
      </c>
      <c r="D28" s="30">
        <v>10547691.41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1062504.23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1062504.23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383131.68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383131.68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5919919.0800000001</v>
      </c>
      <c r="D59" s="3">
        <f>SUM(D56+D49+D43+D39+D29+D25)</f>
        <v>26837174.41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5184135.83</v>
      </c>
      <c r="D61" s="28">
        <f>D22-D59</f>
        <v>5911006.4900000021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2:2" x14ac:dyDescent="0.2">
      <c r="B65" s="1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2018-03-04T05:17:13Z</cp:lastPrinted>
  <dcterms:created xsi:type="dcterms:W3CDTF">2012-12-11T20:29:16Z</dcterms:created>
  <dcterms:modified xsi:type="dcterms:W3CDTF">2021-05-04T20:47:37Z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